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nalitika proračuna" sheetId="1" r:id="rId1"/>
  </sheets>
  <definedNames>
    <definedName name="_xlnm.Print_Titles" localSheetId="0">'Analitika proračuna'!$3:$4</definedName>
  </definedNames>
  <calcPr fullCalcOnLoad="1"/>
</workbook>
</file>

<file path=xl/sharedStrings.xml><?xml version="1.0" encoding="utf-8"?>
<sst xmlns="http://schemas.openxmlformats.org/spreadsheetml/2006/main" count="232" uniqueCount="222">
  <si>
    <t/>
  </si>
  <si>
    <t>BROJ KONTA</t>
  </si>
  <si>
    <t>PLAN</t>
  </si>
  <si>
    <t>PROJEKCIJA</t>
  </si>
  <si>
    <t>INDEKS</t>
  </si>
  <si>
    <t>3</t>
  </si>
  <si>
    <t>4</t>
  </si>
  <si>
    <t>5</t>
  </si>
  <si>
    <t>6</t>
  </si>
  <si>
    <t>7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</si>
  <si>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</si>
  <si>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</si>
  <si>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</si>
  <si>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</si>
  <si>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</si>
  <si>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8</t>
  </si>
  <si>
    <t>Primici od financijske imovine i zaduživanja</t>
  </si>
  <si>
    <t>Izdaci za financijsku imovinu i otplate zajmova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</si>
  <si>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</si>
  <si>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</si>
  <si>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</si>
  <si>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</si>
  <si>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</si>
  <si>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</si>
  <si>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</si>
  <si>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</si>
  <si>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</si>
  <si>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</si>
  <si>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631</t>
  </si>
  <si>
    <t>Pomoći od inozemnih vlada</t>
  </si>
  <si>
    <t>632</t>
  </si>
  <si>
    <t>Pomoći od međunarodnih organizacija te institucija i tijela EU</t>
  </si>
  <si>
    <t>633</t>
  </si>
  <si>
    <t>Pomoći proračunu iz drugih proračuna i izvanproračunskim korisnicima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</si>
  <si>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</si>
  <si>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</si>
  <si>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</si>
  <si>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</si>
  <si>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</si>
  <si>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</si>
  <si>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</si>
  <si>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</si>
  <si>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</si>
  <si>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</si>
  <si>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</si>
  <si>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</si>
  <si>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</si>
  <si>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</si>
  <si>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</si>
  <si>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</si>
  <si>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</si>
  <si>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</si>
  <si>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</si>
  <si>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</si>
  <si>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</si>
  <si>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</si>
  <si>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</si>
  <si>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</si>
  <si>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</si>
  <si>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</si>
  <si>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</si>
  <si>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661</t>
  </si>
  <si>
    <t>Prihodi od prodaje proizvoda i robe te pruženih usluga</t>
  </si>
  <si>
    <t>663</t>
  </si>
  <si>
    <t>67</t>
  </si>
  <si>
    <t>Prihodi iz nadležnog proračuna i od HZZO-a temeljem ugovornih obveza</t>
  </si>
  <si>
    <t>673</t>
  </si>
  <si>
    <t>Prihodi od HZZO-a na temelju ugovornih obveza</t>
  </si>
  <si>
    <t>68</t>
  </si>
  <si>
    <t>Kazne, upravne mjere i ostali prihodi</t>
  </si>
  <si>
    <t>681</t>
  </si>
  <si>
    <t>Kazne i upravne mjere</t>
  </si>
  <si>
    <t>683</t>
  </si>
  <si>
    <t>Ostali prihodi</t>
  </si>
  <si>
    <t>71</t>
  </si>
  <si>
    <t>Prihodi od prodaje neproizvedene dugotrajne imovine</t>
  </si>
  <si>
    <t>711</t>
  </si>
  <si>
    <t>Prihodi od prodaje materijalne imovine - prirodnih bogatstava</t>
  </si>
  <si>
    <t>712</t>
  </si>
  <si>
    <t>Prihodi od prodaje nematerijalne imovine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</si>
  <si>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</si>
  <si>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</si>
  <si>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</si>
  <si>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</si>
  <si>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</si>
  <si>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</si>
  <si>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</si>
  <si>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</si>
  <si>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</si>
  <si>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</si>
  <si>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</si>
  <si>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</si>
  <si>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</si>
  <si>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</si>
  <si>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</si>
  <si>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</si>
  <si>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</si>
  <si>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</si>
  <si>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</si>
  <si>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</si>
  <si>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</si>
  <si>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</si>
  <si>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</si>
  <si>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</si>
  <si>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</si>
  <si>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</si>
  <si>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</si>
  <si>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</si>
  <si>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</si>
  <si>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</si>
  <si>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</si>
  <si>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</si>
  <si>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</si>
  <si>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</si>
  <si>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</si>
  <si>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</si>
  <si>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</si>
  <si>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</si>
  <si>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</si>
  <si>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</si>
  <si>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353</t>
  </si>
  <si>
    <t>Subvencije trgovačkim društvima, zadrugama, poljoprivrednicima i obrtnicima iz EU sredstava</t>
  </si>
  <si>
    <t>36</t>
  </si>
  <si>
    <t>Pomoći dane u inozemstvo i unutar općeg proračuna</t>
  </si>
  <si>
    <t>361</t>
  </si>
  <si>
    <t>Pomoći inozemnim vladama</t>
  </si>
  <si>
    <t>363</t>
  </si>
  <si>
    <t>Pomoći unutar općeg proračuna</t>
  </si>
  <si>
    <t>366</t>
  </si>
  <si>
    <t>Pomoći proračunskim korisnicima drugih proračuna</t>
  </si>
  <si>
    <t>368</t>
  </si>
  <si>
    <t>369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</si>
  <si>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</si>
  <si>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</si>
  <si>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</si>
  <si>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</si>
  <si>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</si>
  <si>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</si>
  <si>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</si>
  <si>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</si>
  <si>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</si>
  <si>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</si>
  <si>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</si>
  <si>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</si>
  <si>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</si>
  <si>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</si>
  <si>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</si>
  <si>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</si>
  <si>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</si>
  <si>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</si>
  <si>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</si>
  <si>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</si>
  <si>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</si>
  <si>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</si>
  <si>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</si>
  <si>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</si>
  <si>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</si>
  <si>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</si>
  <si>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</si>
  <si>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</si>
  <si>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</si>
  <si>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</si>
  <si>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425</t>
  </si>
  <si>
    <t>Višegodišnji nasadi i osnovno stado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</si>
  <si>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</si>
  <si>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</si>
  <si>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</si>
  <si>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</si>
  <si>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</si>
  <si>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</si>
  <si>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452</t>
  </si>
  <si>
    <t>Dodatna ulaganja na postrojenjima i opremi</t>
  </si>
  <si>
    <t>453</t>
  </si>
  <si>
    <t>Dodatna ulaganja na prijevoznim sredstvima</t>
  </si>
  <si>
    <t>454</t>
  </si>
  <si>
    <t>Dodatna ulaganja za ostalu nefinancijsku imovinu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</si>
  <si>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</si>
  <si>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</si>
  <si>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</si>
  <si>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</si>
  <si>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83</t>
  </si>
  <si>
    <t>Primici od prodaje dionica i udjela u glavnici</t>
  </si>
  <si>
    <t>832</t>
  </si>
  <si>
    <t>Primici od prodaje dionica i udjela u glavnici trgovačkih društava u javnom sektoru</t>
  </si>
  <si>
    <t>84</t>
  </si>
  <si>
    <t>Primici od zaduživanja</t>
  </si>
  <si>
    <t>842</t>
  </si>
  <si>
    <t>Primljeni krediti i zajmovi od kreditnih i ostalih financijskih institucija u javnom sektoru</t>
  </si>
  <si>
    <t>844</t>
  </si>
  <si>
    <t>Primljeni krediti i zajmovi od kreditnih i ostalih financijskih institucija izvan javnog sektora</t>
  </si>
  <si>
    <t>51</t>
  </si>
  <si>
    <t>Izdaci za dane zajmove i depozite</t>
  </si>
  <si>
    <t>514</t>
  </si>
  <si>
    <t>Izdaci za dane zajmove trgovačkim društvima u javnom sektoru</t>
  </si>
  <si>
    <t>54</t>
  </si>
  <si>
    <t>Izdaci za otplatu glavnice primljenih kredita i zajmova</t>
  </si>
  <si>
    <t>543</t>
  </si>
  <si>
    <t>Otplata glavnice primljenih zajmova od trgovačkih društava u javnom sektoru</t>
  </si>
  <si>
    <t>544</t>
  </si>
  <si>
    <t>547</t>
  </si>
  <si>
    <t>Otplata glavnice primljenih zajmova od drugih razina vlasti</t>
  </si>
  <si>
    <t>RAČUN PRIHODA I RASHODA I RAČUN FINANCIRANJA</t>
  </si>
  <si>
    <t>2021.</t>
  </si>
  <si>
    <t>2022.</t>
  </si>
  <si>
    <t>2023.</t>
  </si>
  <si>
    <t>2024.</t>
  </si>
  <si>
    <t>22./21.</t>
  </si>
  <si>
    <t>23./22.</t>
  </si>
  <si>
    <t>24./23.</t>
  </si>
  <si>
    <t>UKUPNO PRIHODI</t>
  </si>
  <si>
    <t>UKUPNO RASHODI</t>
  </si>
  <si>
    <t>B. RAČUN FINANCIRANJA</t>
  </si>
  <si>
    <t xml:space="preserve">C. POKRIĆE MANJKA/ RASPORED VIŠKA </t>
  </si>
  <si>
    <t>Višak iz prethodnih godina koji će se rasporediti - proračunski korisnici</t>
  </si>
  <si>
    <t>Manjak iz prethodnih godina koji će se pokriti - proračunski korisnici</t>
  </si>
  <si>
    <t>Manjak iz prethodnih godina koji će se pokriti - Grad</t>
  </si>
  <si>
    <t xml:space="preserve">SVEUKUPNO PRIHODI / PRIMICI / VIŠAK </t>
  </si>
  <si>
    <t>SVEUKUPNO RASHODI / IZDACI / POKRIĆE MANJKA</t>
  </si>
  <si>
    <t>Prihodi od prodaje proizvoda i robe te pruženih usluga, prihodi od donacija i povrati po protestiranim jamstvima</t>
  </si>
  <si>
    <t>Donacije od pravnih i fizičkih osoba izvan općeg proračuna i povrat donacija po protestiranim jamstvima</t>
  </si>
  <si>
    <t>Otplata glavnice primljenih kredita i zajmova od kreditnih i ostalih financijskih institucija izvan javnog sektora</t>
  </si>
  <si>
    <t>NAZIV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</si>
</sst>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1" fillId="35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Alignment="1">
      <alignment horizontal="center"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1" fillId="35" borderId="0" xfId="0" applyFont="1" applyFill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14.28125" style="0" customWidth="1"/>
    <col min="2" max="2" width="114.28125" style="0" customWidth="1"/>
    <col min="3" max="6" width="17.7109375" style="0" customWidth="1"/>
    <col min="7" max="7" width="12.7109375" style="0" customWidth="1"/>
    <col min="8" max="9" width="8.57421875" style="0" customWidth="1"/>
  </cols>
  <sheetData>
    <row r="1" spans="1:9" ht="12.75">
      <c r="A1" s="13" t="s">
        <v>201</v>
      </c>
      <c r="B1" s="13"/>
      <c r="C1" s="13"/>
      <c r="D1" s="13"/>
      <c r="E1" s="13"/>
      <c r="F1" s="13"/>
      <c r="G1" s="13"/>
      <c r="H1" s="13"/>
      <c r="I1" s="13"/>
    </row>
    <row r="3" spans="1:9" s="9" customFormat="1" ht="12.75">
      <c r="A3" s="12" t="s">
        <v>1</v>
      </c>
      <c r="B3" s="12" t="s">
        <v>221</v>
      </c>
      <c r="C3" s="5" t="s">
        <v>2</v>
      </c>
      <c r="D3" s="5" t="s">
        <v>2</v>
      </c>
      <c r="E3" s="5" t="s">
        <v>3</v>
      </c>
      <c r="F3" s="5" t="s">
        <v>3</v>
      </c>
      <c r="G3" s="5" t="s">
        <v>4</v>
      </c>
      <c r="H3" s="5" t="s">
        <v>4</v>
      </c>
      <c r="I3" s="5" t="s">
        <v>4</v>
      </c>
    </row>
    <row r="4" spans="1:9" s="9" customFormat="1" ht="12.75">
      <c r="A4" s="12"/>
      <c r="B4" s="12"/>
      <c r="C4" s="5" t="s">
        <v>202</v>
      </c>
      <c r="D4" s="5" t="s">
        <v>203</v>
      </c>
      <c r="E4" s="5" t="s">
        <v>204</v>
      </c>
      <c r="F4" s="5" t="s">
        <v>205</v>
      </c>
      <c r="G4" s="5" t="s">
        <v>206</v>
      </c>
      <c r="H4" s="5" t="s">
        <v>207</v>
      </c>
      <c r="I4" s="5" t="s">
        <v>208</v>
      </c>
    </row>
    <row r="5" spans="1:9" ht="12.75">
      <c r="A5" s="10" t="s">
        <v>10</v>
      </c>
      <c r="B5" s="10" t="s">
        <v>0</v>
      </c>
      <c r="C5" s="3"/>
      <c r="D5" s="3"/>
      <c r="E5" s="3"/>
      <c r="F5" s="3"/>
      <c r="G5" s="3"/>
      <c r="H5" s="3"/>
      <c r="I5" s="3"/>
    </row>
    <row r="6" spans="1:9" ht="12.75">
      <c r="A6" s="10" t="s">
        <v>209</v>
      </c>
      <c r="B6" s="10" t="s">
        <v>0</v>
      </c>
      <c r="C6" s="3">
        <f>C7+C37</f>
        <v>12790000957</v>
      </c>
      <c r="D6" s="3">
        <f>D7+D37</f>
        <v>14158890800</v>
      </c>
      <c r="E6" s="3">
        <f>E7+E37</f>
        <v>13068551500</v>
      </c>
      <c r="F6" s="3">
        <f>F7+F37</f>
        <v>13023708200</v>
      </c>
      <c r="G6" s="3">
        <f>D6/C6*100</f>
        <v>110.70281267063396</v>
      </c>
      <c r="H6" s="3">
        <f>E6/D6*100</f>
        <v>92.29926047596892</v>
      </c>
      <c r="I6" s="3">
        <f>F6/E6*100</f>
        <v>99.65686097652062</v>
      </c>
    </row>
    <row r="7" spans="1:9" ht="12.75">
      <c r="A7" s="4" t="s">
        <v>8</v>
      </c>
      <c r="B7" s="4" t="s">
        <v>11</v>
      </c>
      <c r="C7" s="4">
        <v>12673397957</v>
      </c>
      <c r="D7" s="4">
        <v>13827441800</v>
      </c>
      <c r="E7" s="4">
        <v>12804489300</v>
      </c>
      <c r="F7" s="4">
        <v>12947851800</v>
      </c>
      <c r="G7" s="4">
        <v>109.106</v>
      </c>
      <c r="H7" s="4">
        <v>92.602</v>
      </c>
      <c r="I7" s="4">
        <v>101.1196</v>
      </c>
    </row>
    <row r="8" spans="1:9" ht="12.75">
      <c r="A8" s="2" t="s">
        <v>18</v>
      </c>
      <c r="B8" s="2" t="s">
        <v>19</v>
      </c>
      <c r="C8" s="2">
        <v>5934539100</v>
      </c>
      <c r="D8" s="2">
        <v>6350700000</v>
      </c>
      <c r="E8" s="2">
        <v>6354400000</v>
      </c>
      <c r="F8" s="2">
        <v>6564700000</v>
      </c>
      <c r="G8" s="2">
        <v>107.0125</v>
      </c>
      <c r="H8" s="2">
        <v>100.0582</v>
      </c>
      <c r="I8" s="2">
        <v>103.3095</v>
      </c>
    </row>
    <row r="9" spans="1:9" ht="12.75">
      <c r="A9" s="1" t="s">
        <v>20</v>
      </c>
      <c r="B9" s="1" t="s">
        <v>21</v>
      </c>
      <c r="C9" s="1">
        <v>5546000000</v>
      </c>
      <c r="D9" s="1">
        <v>5925000000</v>
      </c>
      <c r="E9" s="1">
        <v>0</v>
      </c>
      <c r="F9" s="1">
        <v>0</v>
      </c>
      <c r="G9" s="1">
        <v>106.8337</v>
      </c>
      <c r="H9" s="1">
        <v>0</v>
      </c>
      <c r="I9" s="1">
        <v>0</v>
      </c>
    </row>
    <row r="10" spans="1:9" ht="12.75">
      <c r="A10" s="1" t="s">
        <v>22</v>
      </c>
      <c r="B10" s="1" t="s">
        <v>23</v>
      </c>
      <c r="C10" s="1">
        <v>305000000</v>
      </c>
      <c r="D10" s="1">
        <v>340000000</v>
      </c>
      <c r="E10" s="1">
        <v>0</v>
      </c>
      <c r="F10" s="1">
        <v>0</v>
      </c>
      <c r="G10" s="1">
        <v>111.4754</v>
      </c>
      <c r="H10" s="1">
        <v>0</v>
      </c>
      <c r="I10" s="1">
        <v>0</v>
      </c>
    </row>
    <row r="11" spans="1:9" ht="12.75">
      <c r="A11" s="1" t="s">
        <v>24</v>
      </c>
      <c r="B11" s="1" t="s">
        <v>25</v>
      </c>
      <c r="C11" s="1">
        <v>83539100</v>
      </c>
      <c r="D11" s="1">
        <v>85700000</v>
      </c>
      <c r="E11" s="1">
        <v>0</v>
      </c>
      <c r="F11" s="1">
        <v>0</v>
      </c>
      <c r="G11" s="1">
        <v>102.5866</v>
      </c>
      <c r="H11" s="1">
        <v>0</v>
      </c>
      <c r="I11" s="1">
        <v>0</v>
      </c>
    </row>
    <row r="12" spans="1:9" ht="12.75">
      <c r="A12" s="2" t="s">
        <v>26</v>
      </c>
      <c r="B12" s="2" t="s">
        <v>27</v>
      </c>
      <c r="C12" s="2">
        <v>3120643700</v>
      </c>
      <c r="D12" s="2">
        <v>3668246000</v>
      </c>
      <c r="E12" s="2">
        <v>2673000290</v>
      </c>
      <c r="F12" s="2">
        <v>2511213600</v>
      </c>
      <c r="G12" s="2">
        <v>117.5477</v>
      </c>
      <c r="H12" s="2">
        <v>72.8686</v>
      </c>
      <c r="I12" s="2">
        <v>93.9473</v>
      </c>
    </row>
    <row r="13" spans="1:9" ht="12.75">
      <c r="A13" s="1" t="s">
        <v>28</v>
      </c>
      <c r="B13" s="1" t="s">
        <v>29</v>
      </c>
      <c r="C13" s="1">
        <v>9178000</v>
      </c>
      <c r="D13" s="1">
        <v>26000</v>
      </c>
      <c r="E13" s="1">
        <v>0</v>
      </c>
      <c r="F13" s="1">
        <v>0</v>
      </c>
      <c r="G13" s="1">
        <v>0.2832</v>
      </c>
      <c r="H13" s="1">
        <v>0</v>
      </c>
      <c r="I13" s="1">
        <v>0</v>
      </c>
    </row>
    <row r="14" spans="1:9" ht="12.75">
      <c r="A14" s="1" t="s">
        <v>30</v>
      </c>
      <c r="B14" s="1" t="s">
        <v>31</v>
      </c>
      <c r="C14" s="1">
        <v>24061000</v>
      </c>
      <c r="D14" s="1">
        <v>12775800</v>
      </c>
      <c r="E14" s="1">
        <v>0</v>
      </c>
      <c r="F14" s="1">
        <v>0</v>
      </c>
      <c r="G14" s="1">
        <v>53.0975</v>
      </c>
      <c r="H14" s="1">
        <v>0</v>
      </c>
      <c r="I14" s="1">
        <v>0</v>
      </c>
    </row>
    <row r="15" spans="1:9" ht="12.75">
      <c r="A15" s="1" t="s">
        <v>32</v>
      </c>
      <c r="B15" s="1" t="s">
        <v>33</v>
      </c>
      <c r="C15" s="1">
        <v>98790000</v>
      </c>
      <c r="D15" s="1">
        <v>61641900</v>
      </c>
      <c r="E15" s="1">
        <v>0</v>
      </c>
      <c r="F15" s="1">
        <v>0</v>
      </c>
      <c r="G15" s="1">
        <v>62.3969</v>
      </c>
      <c r="H15" s="1">
        <v>0</v>
      </c>
      <c r="I15" s="1">
        <v>0</v>
      </c>
    </row>
    <row r="16" spans="1:9" ht="12.75">
      <c r="A16" s="1" t="s">
        <v>34</v>
      </c>
      <c r="B16" s="1" t="s">
        <v>35</v>
      </c>
      <c r="C16" s="1">
        <v>3688000</v>
      </c>
      <c r="D16" s="1">
        <v>21457000</v>
      </c>
      <c r="E16" s="1">
        <v>0</v>
      </c>
      <c r="F16" s="1">
        <v>0</v>
      </c>
      <c r="G16" s="1">
        <v>581.8058</v>
      </c>
      <c r="H16" s="1">
        <v>0</v>
      </c>
      <c r="I16" s="1">
        <v>0</v>
      </c>
    </row>
    <row r="17" spans="1:9" ht="12.75">
      <c r="A17" s="1" t="s">
        <v>36</v>
      </c>
      <c r="B17" s="1" t="s">
        <v>37</v>
      </c>
      <c r="C17" s="1">
        <v>319937000</v>
      </c>
      <c r="D17" s="1">
        <v>322996000</v>
      </c>
      <c r="E17" s="1">
        <v>0</v>
      </c>
      <c r="F17" s="1">
        <v>0</v>
      </c>
      <c r="G17" s="1">
        <v>100.9561</v>
      </c>
      <c r="H17" s="1">
        <v>0</v>
      </c>
      <c r="I17" s="1">
        <v>0</v>
      </c>
    </row>
    <row r="18" spans="1:9" ht="12.75">
      <c r="A18" s="1" t="s">
        <v>38</v>
      </c>
      <c r="B18" s="1" t="s">
        <v>39</v>
      </c>
      <c r="C18" s="1">
        <v>1697440000</v>
      </c>
      <c r="D18" s="1">
        <v>1882947700</v>
      </c>
      <c r="E18" s="1">
        <v>0</v>
      </c>
      <c r="F18" s="1">
        <v>0</v>
      </c>
      <c r="G18" s="1">
        <v>110.9286</v>
      </c>
      <c r="H18" s="1">
        <v>0</v>
      </c>
      <c r="I18" s="1">
        <v>0</v>
      </c>
    </row>
    <row r="19" spans="1:9" ht="12.75">
      <c r="A19" s="1" t="s">
        <v>40</v>
      </c>
      <c r="B19" s="1" t="s">
        <v>41</v>
      </c>
      <c r="C19" s="1">
        <v>943069700</v>
      </c>
      <c r="D19" s="1">
        <v>1336545900</v>
      </c>
      <c r="E19" s="1">
        <v>0</v>
      </c>
      <c r="F19" s="1">
        <v>0</v>
      </c>
      <c r="G19" s="1">
        <v>141.7229</v>
      </c>
      <c r="H19" s="1">
        <v>0</v>
      </c>
      <c r="I19" s="1">
        <v>0</v>
      </c>
    </row>
    <row r="20" spans="1:9" ht="12.75">
      <c r="A20" s="1" t="s">
        <v>42</v>
      </c>
      <c r="B20" s="1" t="s">
        <v>43</v>
      </c>
      <c r="C20" s="1">
        <v>24480000</v>
      </c>
      <c r="D20" s="1">
        <v>29855700</v>
      </c>
      <c r="E20" s="1">
        <v>0</v>
      </c>
      <c r="F20" s="1">
        <v>0</v>
      </c>
      <c r="G20" s="1">
        <v>121.9595</v>
      </c>
      <c r="H20" s="1">
        <v>0</v>
      </c>
      <c r="I20" s="1">
        <v>0</v>
      </c>
    </row>
    <row r="21" spans="1:9" ht="12.75">
      <c r="A21" s="2" t="s">
        <v>44</v>
      </c>
      <c r="B21" s="2" t="s">
        <v>45</v>
      </c>
      <c r="C21" s="2">
        <v>454731532</v>
      </c>
      <c r="D21" s="2">
        <v>448650412</v>
      </c>
      <c r="E21" s="2">
        <v>448927412</v>
      </c>
      <c r="F21" s="2">
        <v>451925912</v>
      </c>
      <c r="G21" s="2">
        <v>98.6627</v>
      </c>
      <c r="H21" s="2">
        <v>100.0617</v>
      </c>
      <c r="I21" s="2">
        <v>100.6679</v>
      </c>
    </row>
    <row r="22" spans="1:9" ht="12.75">
      <c r="A22" s="1" t="s">
        <v>46</v>
      </c>
      <c r="B22" s="1" t="s">
        <v>47</v>
      </c>
      <c r="C22" s="1">
        <v>24215032</v>
      </c>
      <c r="D22" s="1">
        <v>1218512</v>
      </c>
      <c r="E22" s="1">
        <v>0</v>
      </c>
      <c r="F22" s="1">
        <v>0</v>
      </c>
      <c r="G22" s="1">
        <v>5.032</v>
      </c>
      <c r="H22" s="1">
        <v>0</v>
      </c>
      <c r="I22" s="1">
        <v>0</v>
      </c>
    </row>
    <row r="23" spans="1:9" ht="12.75">
      <c r="A23" s="1" t="s">
        <v>48</v>
      </c>
      <c r="B23" s="1" t="s">
        <v>49</v>
      </c>
      <c r="C23" s="1">
        <v>430016500</v>
      </c>
      <c r="D23" s="1">
        <v>446931900</v>
      </c>
      <c r="E23" s="1">
        <v>0</v>
      </c>
      <c r="F23" s="1">
        <v>0</v>
      </c>
      <c r="G23" s="1">
        <v>103.9336</v>
      </c>
      <c r="H23" s="1">
        <v>0</v>
      </c>
      <c r="I23" s="1">
        <v>0</v>
      </c>
    </row>
    <row r="24" spans="1:9" ht="12.75">
      <c r="A24" s="1" t="s">
        <v>50</v>
      </c>
      <c r="B24" s="1" t="s">
        <v>51</v>
      </c>
      <c r="C24" s="1">
        <v>500000</v>
      </c>
      <c r="D24" s="1">
        <v>500000</v>
      </c>
      <c r="E24" s="1">
        <v>0</v>
      </c>
      <c r="F24" s="1">
        <v>0</v>
      </c>
      <c r="G24" s="1">
        <v>100</v>
      </c>
      <c r="H24" s="1">
        <v>0</v>
      </c>
      <c r="I24" s="1">
        <v>0</v>
      </c>
    </row>
    <row r="25" spans="1:9" ht="12.75">
      <c r="A25" s="2" t="s">
        <v>52</v>
      </c>
      <c r="B25" s="2" t="s">
        <v>53</v>
      </c>
      <c r="C25" s="2">
        <v>1468148000</v>
      </c>
      <c r="D25" s="2">
        <v>1519217000</v>
      </c>
      <c r="E25" s="2">
        <v>1510389000</v>
      </c>
      <c r="F25" s="2">
        <v>1534848300</v>
      </c>
      <c r="G25" s="2">
        <v>103.4784</v>
      </c>
      <c r="H25" s="2">
        <v>99.4189</v>
      </c>
      <c r="I25" s="2">
        <v>101.6194</v>
      </c>
    </row>
    <row r="26" spans="1:9" ht="12.75">
      <c r="A26" s="1" t="s">
        <v>54</v>
      </c>
      <c r="B26" s="1" t="s">
        <v>55</v>
      </c>
      <c r="C26" s="1">
        <v>42206000</v>
      </c>
      <c r="D26" s="1">
        <v>40200000</v>
      </c>
      <c r="E26" s="1">
        <v>0</v>
      </c>
      <c r="F26" s="1">
        <v>0</v>
      </c>
      <c r="G26" s="1">
        <v>95.2471</v>
      </c>
      <c r="H26" s="1">
        <v>0</v>
      </c>
      <c r="I26" s="1">
        <v>0</v>
      </c>
    </row>
    <row r="27" spans="1:9" ht="12.75">
      <c r="A27" s="1" t="s">
        <v>56</v>
      </c>
      <c r="B27" s="1" t="s">
        <v>57</v>
      </c>
      <c r="C27" s="1">
        <v>495942000</v>
      </c>
      <c r="D27" s="1">
        <v>519017000</v>
      </c>
      <c r="E27" s="1">
        <v>0</v>
      </c>
      <c r="F27" s="1">
        <v>0</v>
      </c>
      <c r="G27" s="1">
        <v>104.6527</v>
      </c>
      <c r="H27" s="1">
        <v>0</v>
      </c>
      <c r="I27" s="1">
        <v>0</v>
      </c>
    </row>
    <row r="28" spans="1:9" ht="12.75">
      <c r="A28" s="1" t="s">
        <v>58</v>
      </c>
      <c r="B28" s="1" t="s">
        <v>59</v>
      </c>
      <c r="C28" s="1">
        <v>930000000</v>
      </c>
      <c r="D28" s="1">
        <v>960000000</v>
      </c>
      <c r="E28" s="1">
        <v>0</v>
      </c>
      <c r="F28" s="1">
        <v>0</v>
      </c>
      <c r="G28" s="1">
        <v>103.2258</v>
      </c>
      <c r="H28" s="1">
        <v>0</v>
      </c>
      <c r="I28" s="1">
        <v>0</v>
      </c>
    </row>
    <row r="29" spans="1:9" ht="12.75">
      <c r="A29" s="2" t="s">
        <v>60</v>
      </c>
      <c r="B29" s="2" t="s">
        <v>218</v>
      </c>
      <c r="C29" s="2">
        <v>269011968</v>
      </c>
      <c r="D29" s="2">
        <v>284552788</v>
      </c>
      <c r="E29" s="2">
        <v>286688888</v>
      </c>
      <c r="F29" s="2">
        <v>291817188</v>
      </c>
      <c r="G29" s="2">
        <v>105.7769</v>
      </c>
      <c r="H29" s="2">
        <v>100.7506</v>
      </c>
      <c r="I29" s="2">
        <v>101.7888</v>
      </c>
    </row>
    <row r="30" spans="1:9" ht="12.75">
      <c r="A30" s="1" t="s">
        <v>61</v>
      </c>
      <c r="B30" s="1" t="s">
        <v>62</v>
      </c>
      <c r="C30" s="1">
        <v>235451968</v>
      </c>
      <c r="D30" s="1">
        <v>266415788</v>
      </c>
      <c r="E30" s="1">
        <v>0</v>
      </c>
      <c r="F30" s="1">
        <v>0</v>
      </c>
      <c r="G30" s="1">
        <v>113.1508</v>
      </c>
      <c r="H30" s="1">
        <v>0</v>
      </c>
      <c r="I30" s="1">
        <v>0</v>
      </c>
    </row>
    <row r="31" spans="1:9" ht="12.75">
      <c r="A31" s="1" t="s">
        <v>63</v>
      </c>
      <c r="B31" s="1" t="s">
        <v>219</v>
      </c>
      <c r="C31" s="1">
        <v>33560000</v>
      </c>
      <c r="D31" s="1">
        <v>18137000</v>
      </c>
      <c r="E31" s="1">
        <v>0</v>
      </c>
      <c r="F31" s="1">
        <v>0</v>
      </c>
      <c r="G31" s="1">
        <v>54.0435</v>
      </c>
      <c r="H31" s="1">
        <v>0</v>
      </c>
      <c r="I31" s="1">
        <v>0</v>
      </c>
    </row>
    <row r="32" spans="1:9" ht="12.75">
      <c r="A32" s="2" t="s">
        <v>64</v>
      </c>
      <c r="B32" s="2" t="s">
        <v>65</v>
      </c>
      <c r="C32" s="2">
        <v>1336514000</v>
      </c>
      <c r="D32" s="2">
        <v>1467881000</v>
      </c>
      <c r="E32" s="2">
        <v>1487216000</v>
      </c>
      <c r="F32" s="2">
        <v>1507843000</v>
      </c>
      <c r="G32" s="2">
        <v>109.829</v>
      </c>
      <c r="H32" s="2">
        <v>101.3172</v>
      </c>
      <c r="I32" s="2">
        <v>101.3869</v>
      </c>
    </row>
    <row r="33" spans="1:9" ht="12.75">
      <c r="A33" s="1" t="s">
        <v>66</v>
      </c>
      <c r="B33" s="1" t="s">
        <v>67</v>
      </c>
      <c r="C33" s="1">
        <v>1336514000</v>
      </c>
      <c r="D33" s="1">
        <v>1467881000</v>
      </c>
      <c r="E33" s="1">
        <v>0</v>
      </c>
      <c r="F33" s="1">
        <v>0</v>
      </c>
      <c r="G33" s="1">
        <v>109.829</v>
      </c>
      <c r="H33" s="1">
        <v>0</v>
      </c>
      <c r="I33" s="1">
        <v>0</v>
      </c>
    </row>
    <row r="34" spans="1:9" ht="12.75">
      <c r="A34" s="2" t="s">
        <v>68</v>
      </c>
      <c r="B34" s="2" t="s">
        <v>69</v>
      </c>
      <c r="C34" s="2">
        <v>89809657</v>
      </c>
      <c r="D34" s="2">
        <v>88194600</v>
      </c>
      <c r="E34" s="2">
        <v>43867710</v>
      </c>
      <c r="F34" s="2">
        <v>85503800</v>
      </c>
      <c r="G34" s="2">
        <v>98.2016</v>
      </c>
      <c r="H34" s="2">
        <v>49.7396</v>
      </c>
      <c r="I34" s="2">
        <v>194.9128</v>
      </c>
    </row>
    <row r="35" spans="1:9" ht="12.75">
      <c r="A35" s="1" t="s">
        <v>70</v>
      </c>
      <c r="B35" s="1" t="s">
        <v>71</v>
      </c>
      <c r="C35" s="1">
        <v>27000000</v>
      </c>
      <c r="D35" s="1">
        <v>25000000</v>
      </c>
      <c r="E35" s="1">
        <v>0</v>
      </c>
      <c r="F35" s="1">
        <v>0</v>
      </c>
      <c r="G35" s="1">
        <v>92.5925</v>
      </c>
      <c r="H35" s="1">
        <v>0</v>
      </c>
      <c r="I35" s="1">
        <v>0</v>
      </c>
    </row>
    <row r="36" spans="1:9" ht="12.75">
      <c r="A36" s="1" t="s">
        <v>72</v>
      </c>
      <c r="B36" s="1" t="s">
        <v>73</v>
      </c>
      <c r="C36" s="1">
        <v>62809657</v>
      </c>
      <c r="D36" s="1">
        <v>63194600</v>
      </c>
      <c r="E36" s="1">
        <v>0</v>
      </c>
      <c r="F36" s="1">
        <v>0</v>
      </c>
      <c r="G36" s="1">
        <v>100.6128</v>
      </c>
      <c r="H36" s="1">
        <v>0</v>
      </c>
      <c r="I36" s="1">
        <v>0</v>
      </c>
    </row>
    <row r="37" spans="1:9" ht="12.75">
      <c r="A37" s="4" t="s">
        <v>9</v>
      </c>
      <c r="B37" s="4" t="s">
        <v>12</v>
      </c>
      <c r="C37" s="4">
        <v>116603000</v>
      </c>
      <c r="D37" s="4">
        <v>331449000</v>
      </c>
      <c r="E37" s="4">
        <v>264062200</v>
      </c>
      <c r="F37" s="4">
        <v>75856400</v>
      </c>
      <c r="G37" s="4">
        <v>284.2542</v>
      </c>
      <c r="H37" s="4">
        <v>79.669</v>
      </c>
      <c r="I37" s="4">
        <v>28.7267</v>
      </c>
    </row>
    <row r="38" spans="1:9" ht="12.75">
      <c r="A38" s="2" t="s">
        <v>74</v>
      </c>
      <c r="B38" s="2" t="s">
        <v>75</v>
      </c>
      <c r="C38" s="2">
        <v>53000000</v>
      </c>
      <c r="D38" s="2">
        <v>127000000</v>
      </c>
      <c r="E38" s="2">
        <v>223000000</v>
      </c>
      <c r="F38" s="2">
        <v>35000000</v>
      </c>
      <c r="G38" s="2">
        <v>239.6226</v>
      </c>
      <c r="H38" s="2">
        <v>175.5905</v>
      </c>
      <c r="I38" s="2">
        <v>15.695</v>
      </c>
    </row>
    <row r="39" spans="1:9" ht="12.75">
      <c r="A39" s="1" t="s">
        <v>76</v>
      </c>
      <c r="B39" s="1" t="s">
        <v>77</v>
      </c>
      <c r="C39" s="1">
        <v>50000000</v>
      </c>
      <c r="D39" s="1">
        <v>124000000</v>
      </c>
      <c r="E39" s="1">
        <v>0</v>
      </c>
      <c r="F39" s="1">
        <v>0</v>
      </c>
      <c r="G39" s="1">
        <v>248</v>
      </c>
      <c r="H39" s="1">
        <v>0</v>
      </c>
      <c r="I39" s="1">
        <v>0</v>
      </c>
    </row>
    <row r="40" spans="1:9" ht="12.75">
      <c r="A40" s="1" t="s">
        <v>78</v>
      </c>
      <c r="B40" s="1" t="s">
        <v>79</v>
      </c>
      <c r="C40" s="1">
        <v>3000000</v>
      </c>
      <c r="D40" s="1">
        <v>3000000</v>
      </c>
      <c r="E40" s="1">
        <v>0</v>
      </c>
      <c r="F40" s="1">
        <v>0</v>
      </c>
      <c r="G40" s="1">
        <v>100</v>
      </c>
      <c r="H40" s="1">
        <v>0</v>
      </c>
      <c r="I40" s="1">
        <v>0</v>
      </c>
    </row>
    <row r="41" spans="1:9" ht="12.75">
      <c r="A41" s="2" t="s">
        <v>80</v>
      </c>
      <c r="B41" s="2" t="s">
        <v>81</v>
      </c>
      <c r="C41" s="2">
        <v>63603000</v>
      </c>
      <c r="D41" s="2">
        <v>204449000</v>
      </c>
      <c r="E41" s="2">
        <v>41062200</v>
      </c>
      <c r="F41" s="2">
        <v>40856400</v>
      </c>
      <c r="G41" s="2">
        <v>321.4455</v>
      </c>
      <c r="H41" s="2">
        <v>20.0843</v>
      </c>
      <c r="I41" s="2">
        <v>99.4988</v>
      </c>
    </row>
    <row r="42" spans="1:9" ht="12.75">
      <c r="A42" s="1" t="s">
        <v>82</v>
      </c>
      <c r="B42" s="1" t="s">
        <v>83</v>
      </c>
      <c r="C42" s="1">
        <v>63437000</v>
      </c>
      <c r="D42" s="1">
        <v>204175000</v>
      </c>
      <c r="E42" s="1">
        <v>0</v>
      </c>
      <c r="F42" s="1">
        <v>0</v>
      </c>
      <c r="G42" s="1">
        <v>321.8547</v>
      </c>
      <c r="H42" s="1">
        <v>0</v>
      </c>
      <c r="I42" s="1">
        <v>0</v>
      </c>
    </row>
    <row r="43" spans="1:9" ht="12.75">
      <c r="A43" s="1" t="s">
        <v>84</v>
      </c>
      <c r="B43" s="1" t="s">
        <v>85</v>
      </c>
      <c r="C43" s="1">
        <v>91000</v>
      </c>
      <c r="D43" s="1">
        <v>114000</v>
      </c>
      <c r="E43" s="1">
        <v>0</v>
      </c>
      <c r="F43" s="1">
        <v>0</v>
      </c>
      <c r="G43" s="1">
        <v>125.2747</v>
      </c>
      <c r="H43" s="1">
        <v>0</v>
      </c>
      <c r="I43" s="1">
        <v>0</v>
      </c>
    </row>
    <row r="44" spans="1:9" ht="12.75">
      <c r="A44" s="1" t="s">
        <v>86</v>
      </c>
      <c r="B44" s="1" t="s">
        <v>87</v>
      </c>
      <c r="C44" s="1">
        <v>75000</v>
      </c>
      <c r="D44" s="1">
        <v>160000</v>
      </c>
      <c r="E44" s="1">
        <v>0</v>
      </c>
      <c r="F44" s="1">
        <v>0</v>
      </c>
      <c r="G44" s="1">
        <v>213.3333</v>
      </c>
      <c r="H44" s="1">
        <v>0</v>
      </c>
      <c r="I44" s="1">
        <v>0</v>
      </c>
    </row>
    <row r="45" spans="1:9" ht="12.75">
      <c r="A45" s="10" t="s">
        <v>210</v>
      </c>
      <c r="B45" s="10" t="s">
        <v>0</v>
      </c>
      <c r="C45" s="3">
        <f>C46+C77</f>
        <v>13119743500</v>
      </c>
      <c r="D45" s="3">
        <f>D46+D77</f>
        <v>13313227800</v>
      </c>
      <c r="E45" s="3">
        <f>E46+E77</f>
        <v>12431667500</v>
      </c>
      <c r="F45" s="3">
        <f>F46+F77</f>
        <v>12520365200</v>
      </c>
      <c r="G45" s="3">
        <f>D45/C45*100</f>
        <v>101.47475672828512</v>
      </c>
      <c r="H45" s="3">
        <f>E45/D45*100</f>
        <v>93.37831280855872</v>
      </c>
      <c r="I45" s="3">
        <f>F45/E45*100</f>
        <v>100.71348192026532</v>
      </c>
    </row>
    <row r="46" spans="1:9" ht="12.75">
      <c r="A46" s="4" t="s">
        <v>5</v>
      </c>
      <c r="B46" s="4" t="s">
        <v>13</v>
      </c>
      <c r="C46" s="4">
        <v>11441082591</v>
      </c>
      <c r="D46" s="4">
        <v>11641607700</v>
      </c>
      <c r="E46" s="4">
        <v>11263044400</v>
      </c>
      <c r="F46" s="4">
        <v>11236903600</v>
      </c>
      <c r="G46" s="4">
        <v>101.7526</v>
      </c>
      <c r="H46" s="4">
        <v>96.7481</v>
      </c>
      <c r="I46" s="4">
        <v>99.7679</v>
      </c>
    </row>
    <row r="47" spans="1:9" ht="12.75">
      <c r="A47" s="2" t="s">
        <v>88</v>
      </c>
      <c r="B47" s="2" t="s">
        <v>89</v>
      </c>
      <c r="C47" s="2">
        <v>4839190091</v>
      </c>
      <c r="D47" s="2">
        <v>5202842495</v>
      </c>
      <c r="E47" s="2">
        <v>5292781820</v>
      </c>
      <c r="F47" s="2">
        <v>5397780020</v>
      </c>
      <c r="G47" s="2">
        <v>107.5147</v>
      </c>
      <c r="H47" s="2">
        <v>101.7286</v>
      </c>
      <c r="I47" s="2">
        <v>101.9837</v>
      </c>
    </row>
    <row r="48" spans="1:9" ht="12.75">
      <c r="A48" s="1" t="s">
        <v>90</v>
      </c>
      <c r="B48" s="1" t="s">
        <v>91</v>
      </c>
      <c r="C48" s="1">
        <v>4033319591</v>
      </c>
      <c r="D48" s="1">
        <v>4342773400</v>
      </c>
      <c r="E48" s="1">
        <v>0</v>
      </c>
      <c r="F48" s="1">
        <v>0</v>
      </c>
      <c r="G48" s="1">
        <v>107.6724</v>
      </c>
      <c r="H48" s="1">
        <v>0</v>
      </c>
      <c r="I48" s="1">
        <v>0</v>
      </c>
    </row>
    <row r="49" spans="1:9" ht="12.75">
      <c r="A49" s="1" t="s">
        <v>92</v>
      </c>
      <c r="B49" s="1" t="s">
        <v>93</v>
      </c>
      <c r="C49" s="1">
        <v>158554800</v>
      </c>
      <c r="D49" s="1">
        <v>166360400</v>
      </c>
      <c r="E49" s="1">
        <v>0</v>
      </c>
      <c r="F49" s="1">
        <v>0</v>
      </c>
      <c r="G49" s="1">
        <v>104.9229</v>
      </c>
      <c r="H49" s="1">
        <v>0</v>
      </c>
      <c r="I49" s="1">
        <v>0</v>
      </c>
    </row>
    <row r="50" spans="1:9" ht="12.75">
      <c r="A50" s="1" t="s">
        <v>94</v>
      </c>
      <c r="B50" s="1" t="s">
        <v>95</v>
      </c>
      <c r="C50" s="1">
        <v>647315700</v>
      </c>
      <c r="D50" s="1">
        <v>693708695</v>
      </c>
      <c r="E50" s="1">
        <v>0</v>
      </c>
      <c r="F50" s="1">
        <v>0</v>
      </c>
      <c r="G50" s="1">
        <v>107.1669</v>
      </c>
      <c r="H50" s="1">
        <v>0</v>
      </c>
      <c r="I50" s="1">
        <v>0</v>
      </c>
    </row>
    <row r="51" spans="1:9" ht="12.75">
      <c r="A51" s="2" t="s">
        <v>96</v>
      </c>
      <c r="B51" s="2" t="s">
        <v>97</v>
      </c>
      <c r="C51" s="2">
        <v>3640756220</v>
      </c>
      <c r="D51" s="2">
        <v>3795396645</v>
      </c>
      <c r="E51" s="2">
        <v>3551427720</v>
      </c>
      <c r="F51" s="2">
        <v>3384964120</v>
      </c>
      <c r="G51" s="2">
        <v>104.2474</v>
      </c>
      <c r="H51" s="2">
        <v>93.5719</v>
      </c>
      <c r="I51" s="2">
        <v>95.3127</v>
      </c>
    </row>
    <row r="52" spans="1:9" ht="12.75">
      <c r="A52" s="1" t="s">
        <v>98</v>
      </c>
      <c r="B52" s="1" t="s">
        <v>99</v>
      </c>
      <c r="C52" s="1">
        <v>157151000</v>
      </c>
      <c r="D52" s="1">
        <v>172103225</v>
      </c>
      <c r="E52" s="1">
        <v>0</v>
      </c>
      <c r="F52" s="1">
        <v>0</v>
      </c>
      <c r="G52" s="1">
        <v>109.5145</v>
      </c>
      <c r="H52" s="1">
        <v>0</v>
      </c>
      <c r="I52" s="1">
        <v>0</v>
      </c>
    </row>
    <row r="53" spans="1:9" ht="12.75">
      <c r="A53" s="1" t="s">
        <v>100</v>
      </c>
      <c r="B53" s="1" t="s">
        <v>101</v>
      </c>
      <c r="C53" s="1">
        <v>860762600</v>
      </c>
      <c r="D53" s="1">
        <v>958296062</v>
      </c>
      <c r="E53" s="1">
        <v>0</v>
      </c>
      <c r="F53" s="1">
        <v>0</v>
      </c>
      <c r="G53" s="1">
        <v>111.331</v>
      </c>
      <c r="H53" s="1">
        <v>0</v>
      </c>
      <c r="I53" s="1">
        <v>0</v>
      </c>
    </row>
    <row r="54" spans="1:9" ht="12.75">
      <c r="A54" s="1" t="s">
        <v>102</v>
      </c>
      <c r="B54" s="1" t="s">
        <v>103</v>
      </c>
      <c r="C54" s="1">
        <v>2457070770</v>
      </c>
      <c r="D54" s="1">
        <v>2532469758</v>
      </c>
      <c r="E54" s="1">
        <v>0</v>
      </c>
      <c r="F54" s="1">
        <v>0</v>
      </c>
      <c r="G54" s="1">
        <v>103.0686</v>
      </c>
      <c r="H54" s="1">
        <v>0</v>
      </c>
      <c r="I54" s="1">
        <v>0</v>
      </c>
    </row>
    <row r="55" spans="1:9" ht="12.75">
      <c r="A55" s="1" t="s">
        <v>104</v>
      </c>
      <c r="B55" s="1" t="s">
        <v>105</v>
      </c>
      <c r="C55" s="1">
        <v>5719500</v>
      </c>
      <c r="D55" s="1">
        <v>6322500</v>
      </c>
      <c r="E55" s="1">
        <v>0</v>
      </c>
      <c r="F55" s="1">
        <v>0</v>
      </c>
      <c r="G55" s="1">
        <v>110.5428</v>
      </c>
      <c r="H55" s="1">
        <v>0</v>
      </c>
      <c r="I55" s="1">
        <v>0</v>
      </c>
    </row>
    <row r="56" spans="1:9" ht="12.75">
      <c r="A56" s="1" t="s">
        <v>106</v>
      </c>
      <c r="B56" s="1" t="s">
        <v>107</v>
      </c>
      <c r="C56" s="1">
        <v>160052350</v>
      </c>
      <c r="D56" s="1">
        <v>126205100</v>
      </c>
      <c r="E56" s="1">
        <v>0</v>
      </c>
      <c r="F56" s="1">
        <v>0</v>
      </c>
      <c r="G56" s="1">
        <v>78.8523</v>
      </c>
      <c r="H56" s="1">
        <v>0</v>
      </c>
      <c r="I56" s="1">
        <v>0</v>
      </c>
    </row>
    <row r="57" spans="1:9" ht="12.75">
      <c r="A57" s="2" t="s">
        <v>108</v>
      </c>
      <c r="B57" s="2" t="s">
        <v>109</v>
      </c>
      <c r="C57" s="2">
        <v>66571100</v>
      </c>
      <c r="D57" s="2">
        <v>60324860</v>
      </c>
      <c r="E57" s="2">
        <v>113527260</v>
      </c>
      <c r="F57" s="2">
        <v>84443960</v>
      </c>
      <c r="G57" s="2">
        <v>90.6171</v>
      </c>
      <c r="H57" s="2">
        <v>188.1931</v>
      </c>
      <c r="I57" s="2">
        <v>74.382</v>
      </c>
    </row>
    <row r="58" spans="1:9" ht="12.75">
      <c r="A58" s="1" t="s">
        <v>110</v>
      </c>
      <c r="B58" s="1" t="s">
        <v>111</v>
      </c>
      <c r="C58" s="1">
        <v>47647000</v>
      </c>
      <c r="D58" s="1">
        <v>44942000</v>
      </c>
      <c r="E58" s="1">
        <v>0</v>
      </c>
      <c r="F58" s="1">
        <v>0</v>
      </c>
      <c r="G58" s="1">
        <v>94.3228</v>
      </c>
      <c r="H58" s="1">
        <v>0</v>
      </c>
      <c r="I58" s="1">
        <v>0</v>
      </c>
    </row>
    <row r="59" spans="1:9" ht="12.75">
      <c r="A59" s="1" t="s">
        <v>112</v>
      </c>
      <c r="B59" s="1" t="s">
        <v>113</v>
      </c>
      <c r="C59" s="1">
        <v>18924100</v>
      </c>
      <c r="D59" s="1">
        <v>15382860</v>
      </c>
      <c r="E59" s="1">
        <v>0</v>
      </c>
      <c r="F59" s="1">
        <v>0</v>
      </c>
      <c r="G59" s="1">
        <v>81.2871</v>
      </c>
      <c r="H59" s="1">
        <v>0</v>
      </c>
      <c r="I59" s="1">
        <v>0</v>
      </c>
    </row>
    <row r="60" spans="1:9" ht="12.75">
      <c r="A60" s="2" t="s">
        <v>114</v>
      </c>
      <c r="B60" s="2" t="s">
        <v>115</v>
      </c>
      <c r="C60" s="2">
        <v>890336580</v>
      </c>
      <c r="D60" s="2">
        <v>957558000</v>
      </c>
      <c r="E60" s="2">
        <v>946877000</v>
      </c>
      <c r="F60" s="2">
        <v>935037000</v>
      </c>
      <c r="G60" s="2">
        <v>107.5501</v>
      </c>
      <c r="H60" s="2">
        <v>98.8845</v>
      </c>
      <c r="I60" s="2">
        <v>98.7495</v>
      </c>
    </row>
    <row r="61" spans="1:9" ht="12.75">
      <c r="A61" s="1" t="s">
        <v>116</v>
      </c>
      <c r="B61" s="1" t="s">
        <v>117</v>
      </c>
      <c r="C61" s="1">
        <v>857855000</v>
      </c>
      <c r="D61" s="1">
        <v>930730000</v>
      </c>
      <c r="E61" s="1">
        <v>0</v>
      </c>
      <c r="F61" s="1">
        <v>0</v>
      </c>
      <c r="G61" s="1">
        <v>108.495</v>
      </c>
      <c r="H61" s="1">
        <v>0</v>
      </c>
      <c r="I61" s="1">
        <v>0</v>
      </c>
    </row>
    <row r="62" spans="1:9" ht="12.75">
      <c r="A62" s="1" t="s">
        <v>118</v>
      </c>
      <c r="B62" s="1" t="s">
        <v>119</v>
      </c>
      <c r="C62" s="1">
        <v>32415580</v>
      </c>
      <c r="D62" s="1">
        <v>19500000</v>
      </c>
      <c r="E62" s="1">
        <v>0</v>
      </c>
      <c r="F62" s="1">
        <v>0</v>
      </c>
      <c r="G62" s="1">
        <v>60.1562</v>
      </c>
      <c r="H62" s="1">
        <v>0</v>
      </c>
      <c r="I62" s="1">
        <v>0</v>
      </c>
    </row>
    <row r="63" spans="1:9" ht="12.75">
      <c r="A63" s="1" t="s">
        <v>120</v>
      </c>
      <c r="B63" s="1" t="s">
        <v>121</v>
      </c>
      <c r="C63" s="1">
        <v>66000</v>
      </c>
      <c r="D63" s="1">
        <v>7328000</v>
      </c>
      <c r="E63" s="1">
        <v>0</v>
      </c>
      <c r="F63" s="1">
        <v>0</v>
      </c>
      <c r="G63" s="1">
        <v>11103.0303</v>
      </c>
      <c r="H63" s="1">
        <v>0</v>
      </c>
      <c r="I63" s="1">
        <v>0</v>
      </c>
    </row>
    <row r="64" spans="1:9" ht="12.75">
      <c r="A64" s="2" t="s">
        <v>122</v>
      </c>
      <c r="B64" s="2" t="s">
        <v>123</v>
      </c>
      <c r="C64" s="2">
        <v>196558000</v>
      </c>
      <c r="D64" s="2">
        <v>257548700</v>
      </c>
      <c r="E64" s="2">
        <v>143627500</v>
      </c>
      <c r="F64" s="2">
        <v>141766400</v>
      </c>
      <c r="G64" s="2">
        <v>131.0293</v>
      </c>
      <c r="H64" s="2">
        <v>55.7671</v>
      </c>
      <c r="I64" s="2">
        <v>98.7042</v>
      </c>
    </row>
    <row r="65" spans="1:9" ht="12.75">
      <c r="A65" s="1" t="s">
        <v>124</v>
      </c>
      <c r="B65" s="1" t="s">
        <v>125</v>
      </c>
      <c r="C65" s="1">
        <v>1431000</v>
      </c>
      <c r="D65" s="1">
        <v>858000</v>
      </c>
      <c r="E65" s="1">
        <v>0</v>
      </c>
      <c r="F65" s="1">
        <v>0</v>
      </c>
      <c r="G65" s="1">
        <v>59.958</v>
      </c>
      <c r="H65" s="1">
        <v>0</v>
      </c>
      <c r="I65" s="1">
        <v>0</v>
      </c>
    </row>
    <row r="66" spans="1:9" ht="12.75">
      <c r="A66" s="1" t="s">
        <v>126</v>
      </c>
      <c r="B66" s="1" t="s">
        <v>127</v>
      </c>
      <c r="C66" s="1">
        <v>94696000</v>
      </c>
      <c r="D66" s="1">
        <v>160205000</v>
      </c>
      <c r="E66" s="1">
        <v>0</v>
      </c>
      <c r="F66" s="1">
        <v>0</v>
      </c>
      <c r="G66" s="1">
        <v>169.1782</v>
      </c>
      <c r="H66" s="1">
        <v>0</v>
      </c>
      <c r="I66" s="1">
        <v>0</v>
      </c>
    </row>
    <row r="67" spans="1:9" ht="12.75">
      <c r="A67" s="1" t="s">
        <v>128</v>
      </c>
      <c r="B67" s="1" t="s">
        <v>129</v>
      </c>
      <c r="C67" s="1">
        <v>73269000</v>
      </c>
      <c r="D67" s="1">
        <v>64435000</v>
      </c>
      <c r="E67" s="1">
        <v>0</v>
      </c>
      <c r="F67" s="1">
        <v>0</v>
      </c>
      <c r="G67" s="1">
        <v>87.943</v>
      </c>
      <c r="H67" s="1">
        <v>0</v>
      </c>
      <c r="I67" s="1">
        <v>0</v>
      </c>
    </row>
    <row r="68" spans="1:9" ht="12.75">
      <c r="A68" s="1" t="s">
        <v>130</v>
      </c>
      <c r="B68" s="1" t="s">
        <v>41</v>
      </c>
      <c r="C68" s="1">
        <v>2511000</v>
      </c>
      <c r="D68" s="1">
        <v>2195000</v>
      </c>
      <c r="E68" s="1">
        <v>0</v>
      </c>
      <c r="F68" s="1">
        <v>0</v>
      </c>
      <c r="G68" s="1">
        <v>87.4153</v>
      </c>
      <c r="H68" s="1">
        <v>0</v>
      </c>
      <c r="I68" s="1">
        <v>0</v>
      </c>
    </row>
    <row r="69" spans="1:9" ht="12.75">
      <c r="A69" s="1" t="s">
        <v>131</v>
      </c>
      <c r="B69" s="1" t="s">
        <v>43</v>
      </c>
      <c r="C69" s="1">
        <v>24651000</v>
      </c>
      <c r="D69" s="1">
        <v>29855700</v>
      </c>
      <c r="E69" s="1">
        <v>0</v>
      </c>
      <c r="F69" s="1">
        <v>0</v>
      </c>
      <c r="G69" s="1">
        <v>121.1135</v>
      </c>
      <c r="H69" s="1">
        <v>0</v>
      </c>
      <c r="I69" s="1">
        <v>0</v>
      </c>
    </row>
    <row r="70" spans="1:9" ht="12.75">
      <c r="A70" s="2" t="s">
        <v>132</v>
      </c>
      <c r="B70" s="2" t="s">
        <v>133</v>
      </c>
      <c r="C70" s="2">
        <v>891952600</v>
      </c>
      <c r="D70" s="2">
        <v>604028000</v>
      </c>
      <c r="E70" s="2">
        <v>445868100</v>
      </c>
      <c r="F70" s="2">
        <v>434677100</v>
      </c>
      <c r="G70" s="2">
        <v>67.7197</v>
      </c>
      <c r="H70" s="2">
        <v>73.8157</v>
      </c>
      <c r="I70" s="2">
        <v>97.49</v>
      </c>
    </row>
    <row r="71" spans="1:9" ht="12.75">
      <c r="A71" s="1" t="s">
        <v>134</v>
      </c>
      <c r="B71" s="1" t="s">
        <v>135</v>
      </c>
      <c r="C71" s="1">
        <v>891952600</v>
      </c>
      <c r="D71" s="1">
        <v>604028000</v>
      </c>
      <c r="E71" s="1">
        <v>0</v>
      </c>
      <c r="F71" s="1">
        <v>0</v>
      </c>
      <c r="G71" s="1">
        <v>67.7197</v>
      </c>
      <c r="H71" s="1">
        <v>0</v>
      </c>
      <c r="I71" s="1">
        <v>0</v>
      </c>
    </row>
    <row r="72" spans="1:9" ht="12.75">
      <c r="A72" s="2" t="s">
        <v>136</v>
      </c>
      <c r="B72" s="2" t="s">
        <v>137</v>
      </c>
      <c r="C72" s="2">
        <v>915718000</v>
      </c>
      <c r="D72" s="2">
        <v>763909000</v>
      </c>
      <c r="E72" s="2">
        <v>768935000</v>
      </c>
      <c r="F72" s="2">
        <v>858235000</v>
      </c>
      <c r="G72" s="2">
        <v>83.4218</v>
      </c>
      <c r="H72" s="2">
        <v>100.6579</v>
      </c>
      <c r="I72" s="2">
        <v>111.6134</v>
      </c>
    </row>
    <row r="73" spans="1:9" ht="12.75">
      <c r="A73" s="1" t="s">
        <v>138</v>
      </c>
      <c r="B73" s="1" t="s">
        <v>139</v>
      </c>
      <c r="C73" s="1">
        <v>412883000</v>
      </c>
      <c r="D73" s="1">
        <v>339237000</v>
      </c>
      <c r="E73" s="1">
        <v>0</v>
      </c>
      <c r="F73" s="1">
        <v>0</v>
      </c>
      <c r="G73" s="1">
        <v>82.1629</v>
      </c>
      <c r="H73" s="1">
        <v>0</v>
      </c>
      <c r="I73" s="1">
        <v>0</v>
      </c>
    </row>
    <row r="74" spans="1:9" ht="12.75">
      <c r="A74" s="1" t="s">
        <v>140</v>
      </c>
      <c r="B74" s="1" t="s">
        <v>141</v>
      </c>
      <c r="C74" s="1">
        <v>20720000</v>
      </c>
      <c r="D74" s="1">
        <v>22680000</v>
      </c>
      <c r="E74" s="1">
        <v>0</v>
      </c>
      <c r="F74" s="1">
        <v>0</v>
      </c>
      <c r="G74" s="1">
        <v>109.4594</v>
      </c>
      <c r="H74" s="1">
        <v>0</v>
      </c>
      <c r="I74" s="1">
        <v>0</v>
      </c>
    </row>
    <row r="75" spans="1:9" ht="12.75">
      <c r="A75" s="1" t="s">
        <v>142</v>
      </c>
      <c r="B75" s="1" t="s">
        <v>143</v>
      </c>
      <c r="C75" s="1">
        <v>85115000</v>
      </c>
      <c r="D75" s="1">
        <v>32737000</v>
      </c>
      <c r="E75" s="1">
        <v>0</v>
      </c>
      <c r="F75" s="1">
        <v>0</v>
      </c>
      <c r="G75" s="1">
        <v>38.462</v>
      </c>
      <c r="H75" s="1">
        <v>0</v>
      </c>
      <c r="I75" s="1">
        <v>0</v>
      </c>
    </row>
    <row r="76" spans="1:9" ht="12.75">
      <c r="A76" s="1" t="s">
        <v>144</v>
      </c>
      <c r="B76" s="1" t="s">
        <v>145</v>
      </c>
      <c r="C76" s="1">
        <v>397000000</v>
      </c>
      <c r="D76" s="1">
        <v>369255000</v>
      </c>
      <c r="E76" s="1">
        <v>0</v>
      </c>
      <c r="F76" s="1">
        <v>0</v>
      </c>
      <c r="G76" s="1">
        <v>93.0113</v>
      </c>
      <c r="H76" s="1">
        <v>0</v>
      </c>
      <c r="I76" s="1">
        <v>0</v>
      </c>
    </row>
    <row r="77" spans="1:9" ht="12.75">
      <c r="A77" s="4" t="s">
        <v>6</v>
      </c>
      <c r="B77" s="4" t="s">
        <v>14</v>
      </c>
      <c r="C77" s="4">
        <v>1678660909</v>
      </c>
      <c r="D77" s="4">
        <v>1671620100</v>
      </c>
      <c r="E77" s="4">
        <v>1168623100</v>
      </c>
      <c r="F77" s="4">
        <v>1283461600</v>
      </c>
      <c r="G77" s="4">
        <v>99.5805</v>
      </c>
      <c r="H77" s="4">
        <v>69.9096</v>
      </c>
      <c r="I77" s="4">
        <v>109.8268</v>
      </c>
    </row>
    <row r="78" spans="1:9" ht="12.75">
      <c r="A78" s="2" t="s">
        <v>146</v>
      </c>
      <c r="B78" s="2" t="s">
        <v>147</v>
      </c>
      <c r="C78" s="2">
        <v>32377909</v>
      </c>
      <c r="D78" s="2">
        <v>29545500</v>
      </c>
      <c r="E78" s="2">
        <v>27850600</v>
      </c>
      <c r="F78" s="2">
        <v>46585500</v>
      </c>
      <c r="G78" s="2">
        <v>91.252</v>
      </c>
      <c r="H78" s="2">
        <v>94.2634</v>
      </c>
      <c r="I78" s="2">
        <v>167.2692</v>
      </c>
    </row>
    <row r="79" spans="1:9" ht="12.75">
      <c r="A79" s="1" t="s">
        <v>148</v>
      </c>
      <c r="B79" s="1" t="s">
        <v>149</v>
      </c>
      <c r="C79" s="1">
        <v>17168909</v>
      </c>
      <c r="D79" s="1">
        <v>17210000</v>
      </c>
      <c r="E79" s="1">
        <v>0</v>
      </c>
      <c r="F79" s="1">
        <v>0</v>
      </c>
      <c r="G79" s="1">
        <v>100.2393</v>
      </c>
      <c r="H79" s="1">
        <v>0</v>
      </c>
      <c r="I79" s="1">
        <v>0</v>
      </c>
    </row>
    <row r="80" spans="1:9" ht="12.75">
      <c r="A80" s="1" t="s">
        <v>150</v>
      </c>
      <c r="B80" s="1" t="s">
        <v>151</v>
      </c>
      <c r="C80" s="1">
        <v>15209000</v>
      </c>
      <c r="D80" s="1">
        <v>12335500</v>
      </c>
      <c r="E80" s="1">
        <v>0</v>
      </c>
      <c r="F80" s="1">
        <v>0</v>
      </c>
      <c r="G80" s="1">
        <v>81.1065</v>
      </c>
      <c r="H80" s="1">
        <v>0</v>
      </c>
      <c r="I80" s="1">
        <v>0</v>
      </c>
    </row>
    <row r="81" spans="1:9" ht="12.75">
      <c r="A81" s="2" t="s">
        <v>152</v>
      </c>
      <c r="B81" s="2" t="s">
        <v>153</v>
      </c>
      <c r="C81" s="2">
        <v>1032482250</v>
      </c>
      <c r="D81" s="2">
        <v>981815600</v>
      </c>
      <c r="E81" s="2">
        <v>814653500</v>
      </c>
      <c r="F81" s="2">
        <v>1075652100</v>
      </c>
      <c r="G81" s="2">
        <v>95.0927</v>
      </c>
      <c r="H81" s="2">
        <v>82.9741</v>
      </c>
      <c r="I81" s="2">
        <v>132.0379</v>
      </c>
    </row>
    <row r="82" spans="1:9" ht="12.75">
      <c r="A82" s="1" t="s">
        <v>154</v>
      </c>
      <c r="B82" s="1" t="s">
        <v>155</v>
      </c>
      <c r="C82" s="1">
        <v>716257450</v>
      </c>
      <c r="D82" s="1">
        <v>707384000</v>
      </c>
      <c r="E82" s="1">
        <v>0</v>
      </c>
      <c r="F82" s="1">
        <v>0</v>
      </c>
      <c r="G82" s="1">
        <v>98.7611</v>
      </c>
      <c r="H82" s="1">
        <v>0</v>
      </c>
      <c r="I82" s="1">
        <v>0</v>
      </c>
    </row>
    <row r="83" spans="1:9" ht="12.75">
      <c r="A83" s="1" t="s">
        <v>156</v>
      </c>
      <c r="B83" s="1" t="s">
        <v>157</v>
      </c>
      <c r="C83" s="1">
        <v>276830600</v>
      </c>
      <c r="D83" s="1">
        <v>197559700</v>
      </c>
      <c r="E83" s="1">
        <v>0</v>
      </c>
      <c r="F83" s="1">
        <v>0</v>
      </c>
      <c r="G83" s="1">
        <v>71.3648</v>
      </c>
      <c r="H83" s="1">
        <v>0</v>
      </c>
      <c r="I83" s="1">
        <v>0</v>
      </c>
    </row>
    <row r="84" spans="1:9" ht="12.75">
      <c r="A84" s="1" t="s">
        <v>158</v>
      </c>
      <c r="B84" s="1" t="s">
        <v>159</v>
      </c>
      <c r="C84" s="1">
        <v>4510000</v>
      </c>
      <c r="D84" s="1">
        <v>12104000</v>
      </c>
      <c r="E84" s="1">
        <v>0</v>
      </c>
      <c r="F84" s="1">
        <v>0</v>
      </c>
      <c r="G84" s="1">
        <v>268.3813</v>
      </c>
      <c r="H84" s="1">
        <v>0</v>
      </c>
      <c r="I84" s="1">
        <v>0</v>
      </c>
    </row>
    <row r="85" spans="1:9" ht="12.75">
      <c r="A85" s="1" t="s">
        <v>160</v>
      </c>
      <c r="B85" s="1" t="s">
        <v>161</v>
      </c>
      <c r="C85" s="1">
        <v>26711000</v>
      </c>
      <c r="D85" s="1">
        <v>55861900</v>
      </c>
      <c r="E85" s="1">
        <v>0</v>
      </c>
      <c r="F85" s="1">
        <v>0</v>
      </c>
      <c r="G85" s="1">
        <v>209.1344</v>
      </c>
      <c r="H85" s="1">
        <v>0</v>
      </c>
      <c r="I85" s="1">
        <v>0</v>
      </c>
    </row>
    <row r="86" spans="1:9" ht="12.75">
      <c r="A86" s="1" t="s">
        <v>162</v>
      </c>
      <c r="B86" s="1" t="s">
        <v>163</v>
      </c>
      <c r="C86" s="1">
        <v>30000</v>
      </c>
      <c r="D86" s="1">
        <v>30000</v>
      </c>
      <c r="E86" s="1">
        <v>0</v>
      </c>
      <c r="F86" s="1">
        <v>0</v>
      </c>
      <c r="G86" s="1">
        <v>100</v>
      </c>
      <c r="H86" s="1">
        <v>0</v>
      </c>
      <c r="I86" s="1">
        <v>0</v>
      </c>
    </row>
    <row r="87" spans="1:9" ht="12.75">
      <c r="A87" s="1" t="s">
        <v>164</v>
      </c>
      <c r="B87" s="1" t="s">
        <v>165</v>
      </c>
      <c r="C87" s="1">
        <v>8143200</v>
      </c>
      <c r="D87" s="1">
        <v>8876000</v>
      </c>
      <c r="E87" s="1">
        <v>0</v>
      </c>
      <c r="F87" s="1">
        <v>0</v>
      </c>
      <c r="G87" s="1">
        <v>108.9989</v>
      </c>
      <c r="H87" s="1">
        <v>0</v>
      </c>
      <c r="I87" s="1">
        <v>0</v>
      </c>
    </row>
    <row r="88" spans="1:9" ht="12.75">
      <c r="A88" s="2" t="s">
        <v>166</v>
      </c>
      <c r="B88" s="2" t="s">
        <v>167</v>
      </c>
      <c r="C88" s="2">
        <v>613800750</v>
      </c>
      <c r="D88" s="2">
        <v>660259000</v>
      </c>
      <c r="E88" s="2">
        <v>326119000</v>
      </c>
      <c r="F88" s="2">
        <v>161224000</v>
      </c>
      <c r="G88" s="2">
        <v>107.5689</v>
      </c>
      <c r="H88" s="2">
        <v>49.3925</v>
      </c>
      <c r="I88" s="2">
        <v>49.4371</v>
      </c>
    </row>
    <row r="89" spans="1:9" ht="12.75">
      <c r="A89" s="1" t="s">
        <v>168</v>
      </c>
      <c r="B89" s="1" t="s">
        <v>169</v>
      </c>
      <c r="C89" s="1">
        <v>613713750</v>
      </c>
      <c r="D89" s="1">
        <v>653022000</v>
      </c>
      <c r="E89" s="1">
        <v>0</v>
      </c>
      <c r="F89" s="1">
        <v>0</v>
      </c>
      <c r="G89" s="1">
        <v>106.4049</v>
      </c>
      <c r="H89" s="1">
        <v>0</v>
      </c>
      <c r="I89" s="1">
        <v>0</v>
      </c>
    </row>
    <row r="90" spans="1:9" ht="12.75">
      <c r="A90" s="1" t="s">
        <v>170</v>
      </c>
      <c r="B90" s="1" t="s">
        <v>171</v>
      </c>
      <c r="C90" s="1">
        <v>72000</v>
      </c>
      <c r="D90" s="1">
        <v>1080000</v>
      </c>
      <c r="E90" s="1">
        <v>0</v>
      </c>
      <c r="F90" s="1">
        <v>0</v>
      </c>
      <c r="G90" s="1">
        <v>1500</v>
      </c>
      <c r="H90" s="1">
        <v>0</v>
      </c>
      <c r="I90" s="1">
        <v>0</v>
      </c>
    </row>
    <row r="91" spans="1:9" ht="12.75">
      <c r="A91" s="1" t="s">
        <v>172</v>
      </c>
      <c r="B91" s="1" t="s">
        <v>173</v>
      </c>
      <c r="C91" s="1">
        <v>4000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ht="12.75">
      <c r="A92" s="1" t="s">
        <v>174</v>
      </c>
      <c r="B92" s="1" t="s">
        <v>175</v>
      </c>
      <c r="C92" s="1">
        <v>11000</v>
      </c>
      <c r="D92" s="1">
        <v>6157000</v>
      </c>
      <c r="E92" s="1">
        <v>0</v>
      </c>
      <c r="F92" s="1">
        <v>0</v>
      </c>
      <c r="G92" s="1">
        <v>55972.7272</v>
      </c>
      <c r="H92" s="1">
        <v>0</v>
      </c>
      <c r="I92" s="1">
        <v>0</v>
      </c>
    </row>
    <row r="93" spans="1:9" ht="12.75">
      <c r="A93" s="10" t="s">
        <v>211</v>
      </c>
      <c r="B93" s="10" t="s">
        <v>0</v>
      </c>
      <c r="C93" s="3"/>
      <c r="D93" s="3"/>
      <c r="E93" s="3"/>
      <c r="F93" s="3"/>
      <c r="G93" s="3"/>
      <c r="H93" s="3"/>
      <c r="I93" s="3"/>
    </row>
    <row r="94" spans="1:9" ht="12.75">
      <c r="A94" s="4" t="s">
        <v>15</v>
      </c>
      <c r="B94" s="4" t="s">
        <v>16</v>
      </c>
      <c r="C94" s="4">
        <v>1207898543</v>
      </c>
      <c r="D94" s="4">
        <v>916633000</v>
      </c>
      <c r="E94" s="4">
        <v>604414000</v>
      </c>
      <c r="F94" s="4">
        <v>593414000</v>
      </c>
      <c r="G94" s="4">
        <v>75.8865</v>
      </c>
      <c r="H94" s="4">
        <v>65.9384</v>
      </c>
      <c r="I94" s="4">
        <v>98.18</v>
      </c>
    </row>
    <row r="95" spans="1:9" ht="12.75">
      <c r="A95" s="2" t="s">
        <v>176</v>
      </c>
      <c r="B95" s="2" t="s">
        <v>177</v>
      </c>
      <c r="C95" s="2">
        <v>300000</v>
      </c>
      <c r="D95" s="2">
        <v>306000</v>
      </c>
      <c r="E95" s="2">
        <v>300000</v>
      </c>
      <c r="F95" s="2">
        <v>300000</v>
      </c>
      <c r="G95" s="2">
        <v>102</v>
      </c>
      <c r="H95" s="2">
        <v>98.0392</v>
      </c>
      <c r="I95" s="2">
        <v>100</v>
      </c>
    </row>
    <row r="96" spans="1:9" ht="12.75">
      <c r="A96" s="1" t="s">
        <v>178</v>
      </c>
      <c r="B96" s="1" t="s">
        <v>179</v>
      </c>
      <c r="C96" s="1">
        <v>300000</v>
      </c>
      <c r="D96" s="1">
        <v>306000</v>
      </c>
      <c r="E96" s="1">
        <v>0</v>
      </c>
      <c r="F96" s="1">
        <v>0</v>
      </c>
      <c r="G96" s="1">
        <v>102</v>
      </c>
      <c r="H96" s="1">
        <v>0</v>
      </c>
      <c r="I96" s="1">
        <v>0</v>
      </c>
    </row>
    <row r="97" spans="1:9" ht="12.75">
      <c r="A97" s="2" t="s">
        <v>180</v>
      </c>
      <c r="B97" s="2" t="s">
        <v>181</v>
      </c>
      <c r="C97" s="2">
        <v>20000</v>
      </c>
      <c r="D97" s="2">
        <v>350020000</v>
      </c>
      <c r="E97" s="2">
        <v>20000</v>
      </c>
      <c r="F97" s="2">
        <v>20000</v>
      </c>
      <c r="G97" s="2">
        <v>1750100</v>
      </c>
      <c r="H97" s="2">
        <v>0.0057</v>
      </c>
      <c r="I97" s="2">
        <v>100</v>
      </c>
    </row>
    <row r="98" spans="1:9" ht="12.75">
      <c r="A98" s="1" t="s">
        <v>182</v>
      </c>
      <c r="B98" s="1" t="s">
        <v>183</v>
      </c>
      <c r="C98" s="1">
        <v>20000</v>
      </c>
      <c r="D98" s="1">
        <v>350020000</v>
      </c>
      <c r="E98" s="1">
        <v>0</v>
      </c>
      <c r="F98" s="1">
        <v>0</v>
      </c>
      <c r="G98" s="1">
        <v>1750100</v>
      </c>
      <c r="H98" s="1">
        <v>0</v>
      </c>
      <c r="I98" s="1">
        <v>0</v>
      </c>
    </row>
    <row r="99" spans="1:9" ht="12.75">
      <c r="A99" s="2" t="s">
        <v>184</v>
      </c>
      <c r="B99" s="2" t="s">
        <v>185</v>
      </c>
      <c r="C99" s="2">
        <v>1207578543</v>
      </c>
      <c r="D99" s="2">
        <v>566307000</v>
      </c>
      <c r="E99" s="2">
        <v>604094000</v>
      </c>
      <c r="F99" s="2">
        <v>593094000</v>
      </c>
      <c r="G99" s="2">
        <v>46.896</v>
      </c>
      <c r="H99" s="2">
        <v>106.6725</v>
      </c>
      <c r="I99" s="2">
        <v>98.179</v>
      </c>
    </row>
    <row r="100" spans="1:9" ht="12.75">
      <c r="A100" s="1" t="s">
        <v>186</v>
      </c>
      <c r="B100" s="1" t="s">
        <v>187</v>
      </c>
      <c r="C100" s="1">
        <v>52500000</v>
      </c>
      <c r="D100" s="1">
        <v>16200000</v>
      </c>
      <c r="E100" s="1">
        <v>0</v>
      </c>
      <c r="F100" s="1">
        <v>0</v>
      </c>
      <c r="G100" s="1">
        <v>30.8571</v>
      </c>
      <c r="H100" s="1">
        <v>0</v>
      </c>
      <c r="I100" s="1">
        <v>0</v>
      </c>
    </row>
    <row r="101" spans="1:9" ht="12.75">
      <c r="A101" s="1" t="s">
        <v>188</v>
      </c>
      <c r="B101" s="1" t="s">
        <v>189</v>
      </c>
      <c r="C101" s="1">
        <v>1155078543</v>
      </c>
      <c r="D101" s="1">
        <v>550107000</v>
      </c>
      <c r="E101" s="1">
        <v>0</v>
      </c>
      <c r="F101" s="1">
        <v>0</v>
      </c>
      <c r="G101" s="1">
        <v>47.625</v>
      </c>
      <c r="H101" s="1">
        <v>0</v>
      </c>
      <c r="I101" s="1">
        <v>0</v>
      </c>
    </row>
    <row r="102" spans="1:9" ht="12.75">
      <c r="A102" s="4" t="s">
        <v>7</v>
      </c>
      <c r="B102" s="4" t="s">
        <v>17</v>
      </c>
      <c r="C102" s="4">
        <v>878156000</v>
      </c>
      <c r="D102" s="4">
        <v>1491821000</v>
      </c>
      <c r="E102" s="4">
        <v>954505000</v>
      </c>
      <c r="F102" s="4">
        <v>708707000</v>
      </c>
      <c r="G102" s="4">
        <v>169.881</v>
      </c>
      <c r="H102" s="4">
        <v>63.9825</v>
      </c>
      <c r="I102" s="4">
        <v>74.2486</v>
      </c>
    </row>
    <row r="103" spans="1:9" ht="12.75">
      <c r="A103" s="2" t="s">
        <v>190</v>
      </c>
      <c r="B103" s="2" t="s">
        <v>191</v>
      </c>
      <c r="C103" s="2">
        <v>500000</v>
      </c>
      <c r="D103" s="2">
        <v>500000</v>
      </c>
      <c r="E103" s="2">
        <v>500000</v>
      </c>
      <c r="F103" s="2">
        <v>500000</v>
      </c>
      <c r="G103" s="2">
        <v>100</v>
      </c>
      <c r="H103" s="2">
        <v>100</v>
      </c>
      <c r="I103" s="2">
        <v>100</v>
      </c>
    </row>
    <row r="104" spans="1:9" ht="12.75">
      <c r="A104" s="1" t="s">
        <v>192</v>
      </c>
      <c r="B104" s="1" t="s">
        <v>193</v>
      </c>
      <c r="C104" s="1">
        <v>500000</v>
      </c>
      <c r="D104" s="1">
        <v>500000</v>
      </c>
      <c r="E104" s="1">
        <v>0</v>
      </c>
      <c r="F104" s="1">
        <v>0</v>
      </c>
      <c r="G104" s="1">
        <v>100</v>
      </c>
      <c r="H104" s="1">
        <v>0</v>
      </c>
      <c r="I104" s="1">
        <v>0</v>
      </c>
    </row>
    <row r="105" spans="1:9" ht="12.75">
      <c r="A105" s="2" t="s">
        <v>194</v>
      </c>
      <c r="B105" s="2" t="s">
        <v>195</v>
      </c>
      <c r="C105" s="2">
        <v>877656000</v>
      </c>
      <c r="D105" s="2">
        <v>1491321000</v>
      </c>
      <c r="E105" s="2">
        <v>954005000</v>
      </c>
      <c r="F105" s="2">
        <v>708207000</v>
      </c>
      <c r="G105" s="2">
        <v>169.9209</v>
      </c>
      <c r="H105" s="2">
        <v>63.9704</v>
      </c>
      <c r="I105" s="2">
        <v>74.2351</v>
      </c>
    </row>
    <row r="106" spans="1:9" ht="12.75">
      <c r="A106" s="1" t="s">
        <v>196</v>
      </c>
      <c r="B106" s="1" t="s">
        <v>197</v>
      </c>
      <c r="C106" s="1">
        <v>286603000</v>
      </c>
      <c r="D106" s="1">
        <v>133440000</v>
      </c>
      <c r="E106" s="1">
        <v>0</v>
      </c>
      <c r="F106" s="1">
        <v>0</v>
      </c>
      <c r="G106" s="1">
        <v>46.5591</v>
      </c>
      <c r="H106" s="1">
        <v>0</v>
      </c>
      <c r="I106" s="1">
        <v>0</v>
      </c>
    </row>
    <row r="107" spans="1:9" ht="12.75">
      <c r="A107" s="1" t="s">
        <v>198</v>
      </c>
      <c r="B107" s="1" t="s">
        <v>220</v>
      </c>
      <c r="C107" s="1">
        <v>591053000</v>
      </c>
      <c r="D107" s="1">
        <v>1045881000</v>
      </c>
      <c r="E107" s="1">
        <v>0</v>
      </c>
      <c r="F107" s="1">
        <v>0</v>
      </c>
      <c r="G107" s="1">
        <v>176.9521</v>
      </c>
      <c r="H107" s="1">
        <v>0</v>
      </c>
      <c r="I107" s="1">
        <v>0</v>
      </c>
    </row>
    <row r="108" spans="1:9" ht="12.75">
      <c r="A108" s="1" t="s">
        <v>199</v>
      </c>
      <c r="B108" s="1" t="s">
        <v>200</v>
      </c>
      <c r="C108" s="1">
        <v>0</v>
      </c>
      <c r="D108" s="1">
        <v>312000000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ht="12.75">
      <c r="A109" s="11" t="s">
        <v>212</v>
      </c>
      <c r="B109" s="10" t="s">
        <v>0</v>
      </c>
      <c r="C109" s="3"/>
      <c r="D109" s="3"/>
      <c r="E109" s="3"/>
      <c r="F109" s="3"/>
      <c r="G109" s="3"/>
      <c r="H109" s="3"/>
      <c r="I109" s="3"/>
    </row>
    <row r="110" spans="1:9" ht="12.75">
      <c r="A110" s="1"/>
      <c r="B110" s="6" t="s">
        <v>213</v>
      </c>
      <c r="C110" s="1">
        <v>0</v>
      </c>
      <c r="D110" s="1">
        <v>51388000</v>
      </c>
      <c r="E110" s="1">
        <v>30944000</v>
      </c>
      <c r="F110" s="1">
        <v>28413000</v>
      </c>
      <c r="G110" s="1"/>
      <c r="H110" s="1"/>
      <c r="I110" s="1"/>
    </row>
    <row r="111" spans="2:6" ht="12.75">
      <c r="B111" s="7" t="s">
        <v>214</v>
      </c>
      <c r="C111" s="1">
        <v>0</v>
      </c>
      <c r="D111" s="1">
        <v>21863000</v>
      </c>
      <c r="E111" s="1">
        <v>17737000</v>
      </c>
      <c r="F111" s="1">
        <v>16463000</v>
      </c>
    </row>
    <row r="112" spans="2:6" ht="12.75">
      <c r="B112" s="7" t="s">
        <v>215</v>
      </c>
      <c r="C112" s="1">
        <v>0</v>
      </c>
      <c r="D112" s="1">
        <v>300000000</v>
      </c>
      <c r="E112" s="1">
        <v>300000000</v>
      </c>
      <c r="F112" s="1">
        <v>400000000</v>
      </c>
    </row>
    <row r="113" spans="1:9" ht="12.75">
      <c r="A113" s="8" t="s">
        <v>216</v>
      </c>
      <c r="B113" s="4"/>
      <c r="C113" s="4">
        <f>+C94+C110+C6</f>
        <v>13997899500</v>
      </c>
      <c r="D113" s="4">
        <f>+D94+D110+D6</f>
        <v>15126911800</v>
      </c>
      <c r="E113" s="4">
        <f>+E94+E110+E6</f>
        <v>13703909500</v>
      </c>
      <c r="F113" s="4">
        <f>+F94+F110+F6</f>
        <v>13645535200</v>
      </c>
      <c r="G113" s="4">
        <f aca="true" t="shared" si="0" ref="G113:I114">D113/C113*100</f>
        <v>108.06558369703968</v>
      </c>
      <c r="H113" s="4">
        <f t="shared" si="0"/>
        <v>90.59290938683202</v>
      </c>
      <c r="I113" s="4">
        <f t="shared" si="0"/>
        <v>99.57403177538498</v>
      </c>
    </row>
    <row r="114" spans="1:9" ht="12.75">
      <c r="A114" s="8" t="s">
        <v>217</v>
      </c>
      <c r="B114" s="4"/>
      <c r="C114" s="4">
        <f>+C111+C112+C102+C45</f>
        <v>13997899500</v>
      </c>
      <c r="D114" s="4">
        <f>+D111+D112+D102+D45</f>
        <v>15126911800</v>
      </c>
      <c r="E114" s="4">
        <f>+E111+E112+E102+E45</f>
        <v>13703909500</v>
      </c>
      <c r="F114" s="4">
        <f>+F111+F112+F102+F45</f>
        <v>13645535200</v>
      </c>
      <c r="G114" s="4">
        <f t="shared" si="0"/>
        <v>108.06558369703968</v>
      </c>
      <c r="H114" s="4">
        <f t="shared" si="0"/>
        <v>90.59290938683202</v>
      </c>
      <c r="I114" s="4">
        <f t="shared" si="0"/>
        <v>99.57403177538498</v>
      </c>
    </row>
  </sheetData>
  <sheetProtection/>
  <mergeCells count="8">
    <mergeCell ref="A1:I1"/>
    <mergeCell ref="A6:B6"/>
    <mergeCell ref="A93:B93"/>
    <mergeCell ref="A109:B109"/>
    <mergeCell ref="A5:B5"/>
    <mergeCell ref="A45:B45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 Vojnović</dc:creator>
  <cp:keywords/>
  <dc:description/>
  <cp:lastModifiedBy>Gordana Vojnović</cp:lastModifiedBy>
  <cp:lastPrinted>2021-12-17T09:55:39Z</cp:lastPrinted>
  <dcterms:created xsi:type="dcterms:W3CDTF">2021-12-17T09:33:50Z</dcterms:created>
  <dcterms:modified xsi:type="dcterms:W3CDTF">2021-12-17T10:32:25Z</dcterms:modified>
  <cp:category/>
  <cp:version/>
  <cp:contentType/>
  <cp:contentStatus/>
</cp:coreProperties>
</file>